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8.05.2021г. № 32)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" i="1" l="1"/>
  <c r="L24" i="1"/>
  <c r="E23" i="1" l="1"/>
  <c r="E22" i="1"/>
  <c r="E21" i="1"/>
  <c r="E20" i="1"/>
  <c r="E19" i="1"/>
  <c r="E17" i="1"/>
  <c r="E16" i="1"/>
  <c r="E15" i="1"/>
  <c r="E14" i="1"/>
  <c r="E13" i="1"/>
  <c r="K24" i="1"/>
  <c r="J24" i="1"/>
  <c r="H24" i="1"/>
  <c r="G24" i="1"/>
  <c r="E24" i="1" l="1"/>
</calcChain>
</file>

<file path=xl/sharedStrings.xml><?xml version="1.0" encoding="utf-8"?>
<sst xmlns="http://schemas.openxmlformats.org/spreadsheetml/2006/main" count="31" uniqueCount="30">
  <si>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</si>
  <si>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</si>
  <si>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</si>
  <si>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</si>
  <si>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</si>
  <si>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</si>
  <si>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</si>
  <si>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</si>
  <si>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</si>
  <si>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</si>
  <si>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</si>
  <si>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</si>
  <si>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</si>
  <si>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</si>
  <si>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</si>
  <si>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</si>
  <si>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</si>
  <si>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</si>
  <si>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</si>
  <si>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</si>
  <si>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</si>
  <si>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</si>
  <si>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</si>
  <si>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</si>
  <si>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</si>
  <si>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</si>
  <si>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</si>
  <si>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</si>
  <si>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</si>
  <si>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(в ред. решений Совета Нижнеомского муниципального района Омской области от 19.03.2021 г. № 12, от 28.05.2021 г.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</si>
</sst>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11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family val="1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protection hidden="1"/>
    </xf>
    <xf numFmtId="0" fontId="8" fillId="0" borderId="0" xfId="0" applyFont="1" applyAlignment="1"/>
    <xf numFmtId="0" fontId="9" fillId="0" borderId="0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25"/>
  <sheetViews>
    <sheetView showGridLines="0" tabSelected="1" view="pageBreakPreview" topLeftCell="A19" zoomScale="75" zoomScaleNormal="100" zoomScaleSheetLayoutView="75" workbookViewId="0">
      <selection activeCell="B10" sqref="B10:P10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2" width="31.140625" style="1" customWidth="1"/>
    <col min="13" max="13" width="25.85546875" style="1" customWidth="1"/>
    <col min="14" max="14" width="1" style="1" hidden="1" customWidth="1"/>
    <col min="15" max="15" width="11.5703125" style="1" hidden="1" customWidth="1"/>
    <col min="16" max="16" width="27.140625" style="1" customWidth="1"/>
    <col min="17" max="18" width="11.5703125" style="1" hidden="1" customWidth="1"/>
    <col min="19" max="19" width="2.42578125" style="1" customWidth="1"/>
    <col min="20" max="1020" width="9.140625" style="1"/>
    <col min="1021" max="1023" width="11.5703125" customWidth="1"/>
  </cols>
  <sheetData>
    <row r="1" spans="1:19" ht="19.5" customHeight="1" x14ac:dyDescent="0.35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6" t="s">
        <v>0</v>
      </c>
      <c r="Q1" s="3"/>
      <c r="R1" s="3"/>
      <c r="S1" s="3"/>
    </row>
    <row r="2" spans="1:19" ht="21.75" customHeight="1" x14ac:dyDescent="0.35">
      <c r="A2" s="2"/>
      <c r="B2" s="3"/>
      <c r="C2" s="3"/>
      <c r="D2" s="3"/>
      <c r="E2" s="3"/>
      <c r="F2" s="3"/>
      <c r="G2" s="4"/>
      <c r="H2" s="41" t="s">
        <v>27</v>
      </c>
      <c r="I2" s="42"/>
      <c r="J2" s="42"/>
      <c r="K2" s="42"/>
      <c r="L2" s="42"/>
      <c r="M2" s="42"/>
      <c r="N2" s="42"/>
      <c r="O2" s="42"/>
      <c r="P2" s="42"/>
      <c r="Q2" s="3"/>
      <c r="R2" s="3"/>
      <c r="S2" s="3"/>
    </row>
    <row r="3" spans="1:19" ht="24.75" customHeight="1" x14ac:dyDescent="0.35">
      <c r="A3" s="2"/>
      <c r="B3" s="3"/>
      <c r="C3" s="3"/>
      <c r="D3" s="3"/>
      <c r="E3" s="3"/>
      <c r="F3" s="3"/>
      <c r="G3" s="4"/>
      <c r="H3" s="3"/>
      <c r="I3" s="3"/>
      <c r="J3" s="3"/>
      <c r="K3" s="43" t="s">
        <v>1</v>
      </c>
      <c r="L3" s="44"/>
      <c r="M3" s="44"/>
      <c r="N3" s="44"/>
      <c r="O3" s="44"/>
      <c r="P3" s="44"/>
      <c r="Q3" s="3"/>
      <c r="R3" s="3"/>
      <c r="S3" s="3"/>
    </row>
    <row r="4" spans="1:19" ht="21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43" t="s">
        <v>2</v>
      </c>
      <c r="L4" s="44"/>
      <c r="M4" s="44"/>
      <c r="N4" s="44"/>
      <c r="O4" s="44"/>
      <c r="P4" s="44"/>
      <c r="Q4" s="3"/>
      <c r="R4" s="3"/>
      <c r="S4" s="3"/>
    </row>
    <row r="5" spans="1:19" ht="16.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6.5" customHeight="1" x14ac:dyDescent="0.35">
      <c r="A6" s="2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2.75" customHeight="1" x14ac:dyDescent="0.35">
      <c r="A7" s="2"/>
      <c r="B7" s="5"/>
      <c r="C7" s="5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3"/>
      <c r="S7" s="3"/>
    </row>
    <row r="8" spans="1:19" ht="409.6" hidden="1" customHeight="1" x14ac:dyDescent="0.35">
      <c r="A8" s="2"/>
      <c r="B8" s="2"/>
      <c r="C8" s="2"/>
      <c r="D8" s="3"/>
      <c r="E8" s="2"/>
      <c r="F8" s="2"/>
      <c r="G8" s="2"/>
      <c r="H8" s="2"/>
      <c r="I8" s="2"/>
      <c r="J8" s="6"/>
      <c r="K8" s="6"/>
      <c r="L8" s="6"/>
      <c r="M8" s="2"/>
      <c r="N8" s="2"/>
      <c r="O8" s="2"/>
      <c r="P8" s="2"/>
      <c r="Q8" s="2"/>
      <c r="R8" s="3"/>
      <c r="S8" s="3"/>
    </row>
    <row r="9" spans="1:19" ht="41.25" customHeight="1" x14ac:dyDescent="0.35">
      <c r="A9" s="6"/>
      <c r="B9" s="39" t="s">
        <v>3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7"/>
      <c r="O9" s="40"/>
      <c r="P9" s="40"/>
      <c r="Q9" s="7"/>
      <c r="R9" s="7"/>
      <c r="S9" s="7"/>
    </row>
    <row r="10" spans="1:19" ht="41.25" customHeight="1" x14ac:dyDescent="0.35">
      <c r="A10" s="6"/>
      <c r="B10" s="45" t="s">
        <v>29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7"/>
      <c r="R10" s="7"/>
      <c r="S10" s="7"/>
    </row>
    <row r="11" spans="1:19" ht="38.25" customHeight="1" x14ac:dyDescent="0.35">
      <c r="A11" s="2"/>
      <c r="B11" s="3"/>
      <c r="C11" s="3"/>
      <c r="D11" s="3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8"/>
      <c r="S11" s="3"/>
    </row>
    <row r="12" spans="1:19" ht="363" customHeight="1" x14ac:dyDescent="0.35">
      <c r="A12" s="2"/>
      <c r="B12" s="9" t="s">
        <v>4</v>
      </c>
      <c r="C12" s="10" t="s">
        <v>5</v>
      </c>
      <c r="D12" s="11"/>
      <c r="E12" s="12" t="s">
        <v>6</v>
      </c>
      <c r="F12" s="9" t="s">
        <v>7</v>
      </c>
      <c r="G12" s="13" t="s">
        <v>23</v>
      </c>
      <c r="H12" s="9" t="s">
        <v>8</v>
      </c>
      <c r="I12" s="12"/>
      <c r="J12" s="9" t="s">
        <v>25</v>
      </c>
      <c r="K12" s="9" t="s">
        <v>26</v>
      </c>
      <c r="L12" s="9" t="s">
        <v>28</v>
      </c>
      <c r="M12" s="9" t="s">
        <v>9</v>
      </c>
      <c r="N12" s="14"/>
      <c r="O12" s="15"/>
      <c r="P12" s="9" t="s">
        <v>10</v>
      </c>
      <c r="Q12" s="7"/>
      <c r="R12" s="16"/>
      <c r="S12" s="3"/>
    </row>
    <row r="13" spans="1:19" ht="41.25" customHeight="1" x14ac:dyDescent="0.35">
      <c r="A13" s="17"/>
      <c r="B13" s="18">
        <v>1</v>
      </c>
      <c r="C13" s="19" t="s">
        <v>11</v>
      </c>
      <c r="D13" s="20">
        <v>540</v>
      </c>
      <c r="E13" s="34">
        <f>G13+H13+J13+K13</f>
        <v>944816.79</v>
      </c>
      <c r="F13" s="21">
        <v>825134</v>
      </c>
      <c r="G13" s="22">
        <v>528578</v>
      </c>
      <c r="H13" s="22">
        <v>296856</v>
      </c>
      <c r="I13" s="23">
        <v>825134</v>
      </c>
      <c r="J13" s="24">
        <v>36182.79</v>
      </c>
      <c r="K13" s="37">
        <v>83200</v>
      </c>
      <c r="L13" s="37"/>
      <c r="M13" s="37">
        <v>0</v>
      </c>
      <c r="N13" s="24">
        <v>0</v>
      </c>
      <c r="O13" s="23"/>
      <c r="P13" s="25">
        <v>0</v>
      </c>
      <c r="Q13" s="26"/>
      <c r="R13" s="16"/>
      <c r="S13" s="3"/>
    </row>
    <row r="14" spans="1:19" ht="46.5" customHeight="1" x14ac:dyDescent="0.35">
      <c r="A14" s="17"/>
      <c r="B14" s="18">
        <v>2</v>
      </c>
      <c r="C14" s="19" t="s">
        <v>12</v>
      </c>
      <c r="D14" s="20">
        <v>540</v>
      </c>
      <c r="E14" s="34">
        <f t="shared" ref="E14:E23" si="0">G14+H14+J14+K14</f>
        <v>1083711.72</v>
      </c>
      <c r="F14" s="21">
        <v>853168</v>
      </c>
      <c r="G14" s="23">
        <v>41020</v>
      </c>
      <c r="H14" s="23">
        <v>812448</v>
      </c>
      <c r="I14" s="23">
        <v>853168</v>
      </c>
      <c r="J14" s="24">
        <v>48243.72</v>
      </c>
      <c r="K14" s="24">
        <v>182000</v>
      </c>
      <c r="L14" s="24"/>
      <c r="M14" s="24">
        <v>0</v>
      </c>
      <c r="N14" s="27"/>
      <c r="O14" s="23"/>
      <c r="P14" s="25">
        <v>0</v>
      </c>
      <c r="Q14" s="26"/>
      <c r="R14" s="16"/>
      <c r="S14" s="3"/>
    </row>
    <row r="15" spans="1:19" ht="46.5" customHeight="1" x14ac:dyDescent="0.35">
      <c r="A15" s="17"/>
      <c r="B15" s="18">
        <v>3</v>
      </c>
      <c r="C15" s="19" t="s">
        <v>24</v>
      </c>
      <c r="D15" s="20"/>
      <c r="E15" s="34">
        <f t="shared" si="0"/>
        <v>48243.72</v>
      </c>
      <c r="F15" s="21"/>
      <c r="G15" s="23">
        <v>0</v>
      </c>
      <c r="H15" s="23">
        <v>0</v>
      </c>
      <c r="I15" s="23"/>
      <c r="J15" s="24">
        <v>48243.72</v>
      </c>
      <c r="K15" s="24">
        <v>0</v>
      </c>
      <c r="L15" s="24"/>
      <c r="M15" s="24">
        <v>0</v>
      </c>
      <c r="N15" s="27"/>
      <c r="O15" s="23"/>
      <c r="P15" s="25">
        <v>0</v>
      </c>
      <c r="Q15" s="26"/>
      <c r="R15" s="16"/>
      <c r="S15" s="3"/>
    </row>
    <row r="16" spans="1:19" ht="39.75" customHeight="1" x14ac:dyDescent="0.35">
      <c r="A16" s="17"/>
      <c r="B16" s="18">
        <v>4</v>
      </c>
      <c r="C16" s="19" t="s">
        <v>13</v>
      </c>
      <c r="D16" s="20">
        <v>540</v>
      </c>
      <c r="E16" s="34">
        <f t="shared" si="0"/>
        <v>704651.72</v>
      </c>
      <c r="F16" s="21">
        <v>136108</v>
      </c>
      <c r="G16" s="23">
        <v>1300</v>
      </c>
      <c r="H16" s="23">
        <v>135108</v>
      </c>
      <c r="I16" s="23">
        <v>136108</v>
      </c>
      <c r="J16" s="24">
        <v>48243.72</v>
      </c>
      <c r="K16" s="24">
        <v>520000</v>
      </c>
      <c r="L16" s="24"/>
      <c r="M16" s="24">
        <v>0</v>
      </c>
      <c r="N16" s="27"/>
      <c r="O16" s="23"/>
      <c r="P16" s="25">
        <v>0</v>
      </c>
      <c r="Q16" s="26"/>
      <c r="R16" s="16"/>
      <c r="S16" s="3"/>
    </row>
    <row r="17" spans="1:19" ht="39.75" customHeight="1" x14ac:dyDescent="0.35">
      <c r="A17" s="17"/>
      <c r="B17" s="18">
        <v>5</v>
      </c>
      <c r="C17" s="19" t="s">
        <v>14</v>
      </c>
      <c r="D17" s="20">
        <v>540</v>
      </c>
      <c r="E17" s="34">
        <f t="shared" si="0"/>
        <v>1142711.8599999999</v>
      </c>
      <c r="F17" s="21">
        <v>734490</v>
      </c>
      <c r="G17" s="23">
        <v>123100</v>
      </c>
      <c r="H17" s="23">
        <v>644490</v>
      </c>
      <c r="I17" s="23">
        <v>734490</v>
      </c>
      <c r="J17" s="24">
        <v>24121.86</v>
      </c>
      <c r="K17" s="24">
        <v>351000</v>
      </c>
      <c r="L17" s="24"/>
      <c r="M17" s="24">
        <v>0</v>
      </c>
      <c r="N17" s="27"/>
      <c r="O17" s="23"/>
      <c r="P17" s="25">
        <v>0</v>
      </c>
      <c r="Q17" s="26"/>
      <c r="R17" s="16"/>
      <c r="S17" s="3"/>
    </row>
    <row r="18" spans="1:19" ht="41.25" customHeight="1" x14ac:dyDescent="0.35">
      <c r="A18" s="17"/>
      <c r="B18" s="18">
        <v>6</v>
      </c>
      <c r="C18" s="19" t="s">
        <v>15</v>
      </c>
      <c r="D18" s="20">
        <v>540</v>
      </c>
      <c r="E18" s="34">
        <f>G18+H18+J18+K18+L18</f>
        <v>1606615.72</v>
      </c>
      <c r="F18" s="21">
        <v>1028072</v>
      </c>
      <c r="G18" s="23">
        <v>200300</v>
      </c>
      <c r="H18" s="23">
        <v>828072</v>
      </c>
      <c r="I18" s="23">
        <v>1028072</v>
      </c>
      <c r="J18" s="24">
        <v>48243.72</v>
      </c>
      <c r="K18" s="24">
        <v>520000</v>
      </c>
      <c r="L18" s="24">
        <v>10000</v>
      </c>
      <c r="M18" s="24">
        <v>0</v>
      </c>
      <c r="N18" s="27"/>
      <c r="O18" s="23"/>
      <c r="P18" s="25">
        <v>0</v>
      </c>
      <c r="Q18" s="26"/>
      <c r="R18" s="16"/>
      <c r="S18" s="3"/>
    </row>
    <row r="19" spans="1:19" ht="42.75" customHeight="1" x14ac:dyDescent="0.35">
      <c r="A19" s="17"/>
      <c r="B19" s="18">
        <v>7</v>
      </c>
      <c r="C19" s="19" t="s">
        <v>16</v>
      </c>
      <c r="D19" s="20">
        <v>540</v>
      </c>
      <c r="E19" s="34">
        <f t="shared" si="0"/>
        <v>759008.86</v>
      </c>
      <c r="F19" s="21">
        <v>591587</v>
      </c>
      <c r="G19" s="23">
        <v>99731</v>
      </c>
      <c r="H19" s="23">
        <v>492156</v>
      </c>
      <c r="I19" s="23">
        <v>591587</v>
      </c>
      <c r="J19" s="24">
        <v>24121.86</v>
      </c>
      <c r="K19" s="24">
        <v>143000</v>
      </c>
      <c r="L19" s="24"/>
      <c r="M19" s="24">
        <v>0</v>
      </c>
      <c r="N19" s="27"/>
      <c r="O19" s="23"/>
      <c r="P19" s="25">
        <v>0</v>
      </c>
      <c r="Q19" s="26"/>
      <c r="R19" s="16"/>
      <c r="S19" s="3"/>
    </row>
    <row r="20" spans="1:19" ht="36.75" customHeight="1" x14ac:dyDescent="0.35">
      <c r="A20" s="17"/>
      <c r="B20" s="18">
        <v>8</v>
      </c>
      <c r="C20" s="19" t="s">
        <v>17</v>
      </c>
      <c r="D20" s="20">
        <v>540</v>
      </c>
      <c r="E20" s="34">
        <f t="shared" si="0"/>
        <v>1014220.98</v>
      </c>
      <c r="F20" s="21">
        <v>775892</v>
      </c>
      <c r="G20" s="23">
        <v>57488</v>
      </c>
      <c r="H20" s="23">
        <v>718704</v>
      </c>
      <c r="I20" s="23">
        <v>775892</v>
      </c>
      <c r="J20" s="24">
        <v>82028.98</v>
      </c>
      <c r="K20" s="24">
        <v>156000</v>
      </c>
      <c r="L20" s="24"/>
      <c r="M20" s="24">
        <v>0</v>
      </c>
      <c r="N20" s="27"/>
      <c r="O20" s="23"/>
      <c r="P20" s="25">
        <v>0</v>
      </c>
      <c r="Q20" s="26"/>
      <c r="R20" s="16"/>
      <c r="S20" s="3"/>
    </row>
    <row r="21" spans="1:19" ht="45" customHeight="1" x14ac:dyDescent="0.35">
      <c r="A21" s="17"/>
      <c r="B21" s="18">
        <v>9</v>
      </c>
      <c r="C21" s="19" t="s">
        <v>18</v>
      </c>
      <c r="D21" s="20">
        <v>540</v>
      </c>
      <c r="E21" s="34">
        <f t="shared" si="0"/>
        <v>1592155.86</v>
      </c>
      <c r="F21" s="21">
        <v>1567734</v>
      </c>
      <c r="G21" s="23">
        <v>468104.4</v>
      </c>
      <c r="H21" s="23">
        <v>1099929.6000000001</v>
      </c>
      <c r="I21" s="23">
        <v>1567734</v>
      </c>
      <c r="J21" s="24">
        <v>24121.86</v>
      </c>
      <c r="K21" s="24">
        <v>0</v>
      </c>
      <c r="L21" s="24"/>
      <c r="M21" s="24">
        <v>0</v>
      </c>
      <c r="N21" s="27"/>
      <c r="O21" s="23"/>
      <c r="P21" s="25">
        <v>0</v>
      </c>
      <c r="Q21" s="26"/>
      <c r="R21" s="16"/>
      <c r="S21" s="3"/>
    </row>
    <row r="22" spans="1:19" ht="42" customHeight="1" x14ac:dyDescent="0.35">
      <c r="A22" s="17"/>
      <c r="B22" s="18">
        <v>10</v>
      </c>
      <c r="C22" s="19" t="s">
        <v>19</v>
      </c>
      <c r="D22" s="20">
        <v>540</v>
      </c>
      <c r="E22" s="34">
        <f t="shared" si="0"/>
        <v>1341248.3999999999</v>
      </c>
      <c r="F22" s="21">
        <v>985284</v>
      </c>
      <c r="G22" s="23">
        <v>573781.61</v>
      </c>
      <c r="H22" s="23">
        <v>445284</v>
      </c>
      <c r="I22" s="23">
        <v>985284</v>
      </c>
      <c r="J22" s="24">
        <v>36182.79</v>
      </c>
      <c r="K22" s="24">
        <v>286000</v>
      </c>
      <c r="L22" s="24"/>
      <c r="M22" s="24">
        <v>0</v>
      </c>
      <c r="N22" s="27"/>
      <c r="O22" s="23"/>
      <c r="P22" s="25">
        <v>0</v>
      </c>
      <c r="Q22" s="26"/>
      <c r="R22" s="16"/>
      <c r="S22" s="3"/>
    </row>
    <row r="23" spans="1:19" ht="42" customHeight="1" x14ac:dyDescent="0.35">
      <c r="A23" s="17"/>
      <c r="B23" s="18">
        <v>11</v>
      </c>
      <c r="C23" s="19" t="s">
        <v>20</v>
      </c>
      <c r="D23" s="20">
        <v>540</v>
      </c>
      <c r="E23" s="34">
        <f t="shared" si="0"/>
        <v>1812201.37</v>
      </c>
      <c r="F23" s="21">
        <v>995501</v>
      </c>
      <c r="G23" s="23">
        <v>47080</v>
      </c>
      <c r="H23" s="23">
        <v>948721</v>
      </c>
      <c r="I23" s="23">
        <v>995501</v>
      </c>
      <c r="J23" s="24">
        <v>36182.79</v>
      </c>
      <c r="K23" s="24">
        <v>780217.58</v>
      </c>
      <c r="L23" s="24"/>
      <c r="M23" s="24">
        <v>0</v>
      </c>
      <c r="N23" s="27"/>
      <c r="O23" s="23"/>
      <c r="P23" s="25">
        <v>0</v>
      </c>
      <c r="Q23" s="26"/>
      <c r="R23" s="16"/>
      <c r="S23" s="3"/>
    </row>
    <row r="24" spans="1:19" ht="36.75" customHeight="1" x14ac:dyDescent="0.35">
      <c r="A24" s="28"/>
      <c r="B24" s="38" t="s">
        <v>21</v>
      </c>
      <c r="C24" s="38"/>
      <c r="D24" s="11">
        <v>540</v>
      </c>
      <c r="E24" s="35">
        <f>E13+E14+E15+E16+E17+E18+E19+E20+E21+E22+E23</f>
        <v>12049587</v>
      </c>
      <c r="F24" s="29">
        <v>8492970</v>
      </c>
      <c r="G24" s="30">
        <f>G13+G14+G16+G17+G18+G19+G20+G21+G22+G23</f>
        <v>2140483.0099999998</v>
      </c>
      <c r="H24" s="30">
        <f>H13+H14+H16+H17+H18+H19+H20+H21+H22+H23</f>
        <v>6421768.5999999996</v>
      </c>
      <c r="I24" s="30">
        <v>8492970</v>
      </c>
      <c r="J24" s="30">
        <f>J13+J14+J15+J16+J17+J18+J19+J20+J21+J22+J23</f>
        <v>455917.80999999994</v>
      </c>
      <c r="K24" s="30">
        <f>K13+K14+K15+K16+K17+K18+K19+K20+K21+K22+K23</f>
        <v>3021417.58</v>
      </c>
      <c r="L24" s="30">
        <f>SUM(L13:L23)</f>
        <v>10000</v>
      </c>
      <c r="M24" s="23">
        <v>0</v>
      </c>
      <c r="N24" s="31"/>
      <c r="O24" s="32" t="s">
        <v>22</v>
      </c>
      <c r="P24" s="25">
        <v>0</v>
      </c>
      <c r="Q24" s="25" t="s">
        <v>22</v>
      </c>
      <c r="R24" s="33"/>
      <c r="S24" s="3"/>
    </row>
    <row r="25" spans="1:19" ht="12.7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</sheetData>
  <mergeCells count="7">
    <mergeCell ref="B24:C24"/>
    <mergeCell ref="B9:M9"/>
    <mergeCell ref="O9:P9"/>
    <mergeCell ref="H2:P2"/>
    <mergeCell ref="K3:P3"/>
    <mergeCell ref="K4:P4"/>
    <mergeCell ref="B10:P10"/>
  </mergeCells>
  <pageMargins left="0.39370078740157483" right="0.19685039370078741" top="0.98425196850393704" bottom="0" header="0.51181102362204722" footer="0.51181102362204722"/>
  <pageSetup paperSize="9" scale="4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2021-05-25T11:02:08Z</cp:lastPrinted>
  <dcterms:created xsi:type="dcterms:W3CDTF">2020-11-09T12:03:17Z</dcterms:created>
  <dcterms:modified xsi:type="dcterms:W3CDTF">2021-06-01T09:16:42Z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